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120" windowWidth="25440" windowHeight="15870" tabRatio="500"/>
  </bookViews>
  <sheets>
    <sheet name="Feuil1" sheetId="1" r:id="rId1"/>
  </sheets>
  <externalReferences>
    <externalReference r:id="rId2"/>
  </externalReferences>
  <definedNames>
    <definedName name="OLE_LINK35" localSheetId="0">Feuil1!$A$18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66" i="1" l="1"/>
  <c r="D74" i="1"/>
  <c r="C86" i="1"/>
  <c r="B86" i="1"/>
  <c r="D14" i="1"/>
  <c r="D12" i="1"/>
  <c r="D13" i="1"/>
  <c r="D28" i="1"/>
  <c r="D29" i="1"/>
  <c r="D30" i="1"/>
  <c r="D31" i="1"/>
  <c r="D32" i="1"/>
  <c r="D33" i="1"/>
  <c r="D34" i="1"/>
  <c r="D35" i="1"/>
  <c r="D36" i="1"/>
  <c r="D37" i="1"/>
  <c r="C37" i="1"/>
  <c r="B37" i="1"/>
  <c r="D22" i="1"/>
  <c r="D21" i="1"/>
  <c r="D20" i="1"/>
  <c r="D19" i="1"/>
  <c r="D18" i="1"/>
  <c r="D17" i="1"/>
  <c r="D16" i="1"/>
  <c r="D15" i="1"/>
  <c r="C23" i="1"/>
  <c r="B23" i="1"/>
  <c r="B7" i="1"/>
  <c r="B8" i="1"/>
  <c r="B6" i="1"/>
  <c r="D23" i="1"/>
  <c r="C71" i="1"/>
</calcChain>
</file>

<file path=xl/comments1.xml><?xml version="1.0" encoding="utf-8"?>
<comments xmlns="http://schemas.openxmlformats.org/spreadsheetml/2006/main">
  <authors>
    <author>jleblanc</author>
  </authors>
  <commentList>
    <comment ref="E14" authorId="0">
      <text>
        <r>
          <rPr>
            <b/>
            <sz val="10"/>
            <color indexed="81"/>
            <rFont val="Geneva"/>
          </rPr>
          <t>Pour ajouter des données à ces tables, appuyez simplement sur la touche Tab à l’extrémité de la dernière ligne.</t>
        </r>
      </text>
    </comment>
    <comment ref="E30" authorId="0">
      <text>
        <r>
          <rPr>
            <b/>
            <sz val="10"/>
            <color indexed="81"/>
            <rFont val="Geneva"/>
          </rPr>
          <t>Pour ajouter des données à ces tables, appuyez simplement sur la touche Tab à l’extrémité de la dernière ligne.</t>
        </r>
      </text>
    </comment>
  </commentList>
</comments>
</file>

<file path=xl/sharedStrings.xml><?xml version="1.0" encoding="utf-8"?>
<sst xmlns="http://schemas.openxmlformats.org/spreadsheetml/2006/main" count="96" uniqueCount="58">
  <si>
    <t>Nom du projet</t>
  </si>
  <si>
    <t xml:space="preserve">Année </t>
  </si>
  <si>
    <t>Budget total</t>
  </si>
  <si>
    <t>Dépenses prévues</t>
  </si>
  <si>
    <t>Dépenses réelles à ce jour</t>
  </si>
  <si>
    <t>Budget disponible</t>
  </si>
  <si>
    <t>xxx</t>
  </si>
  <si>
    <t>Description</t>
  </si>
  <si>
    <t>Coût estimé</t>
  </si>
  <si>
    <t>Coût réel</t>
  </si>
  <si>
    <t>Différence</t>
  </si>
  <si>
    <t>Remarques</t>
  </si>
  <si>
    <t>Total</t>
  </si>
  <si>
    <t>coûts du personnel</t>
  </si>
  <si>
    <t>Pilotage du projet (réflexion, planification détaillée, etc.)</t>
  </si>
  <si>
    <t>Mise en œuvre des mesures</t>
  </si>
  <si>
    <t>Evaluation (auto-évaluation, accompagnement d’une évaluation par des tiers, etc.)</t>
  </si>
  <si>
    <t>Communication</t>
  </si>
  <si>
    <t>Mise en réseau (intervision, échange d’expériences, etc.)</t>
  </si>
  <si>
    <t>Valorisation (présentations, rapports, travail avec les médias, site internet, etc.)</t>
  </si>
  <si>
    <t>Gestion du personnel (recrutement, entretiens avec les collaborateurs, développement de l’équipe,  etc.)</t>
  </si>
  <si>
    <t>Qualification (formation continue, séminaires, congrès, supervision etc.)</t>
  </si>
  <si>
    <t>Administration (comptabilité, correspondance, gestion des contrats, etc.)</t>
  </si>
  <si>
    <t>Coûts salariaux annexes (assurances, prestations sociales, etc.)</t>
  </si>
  <si>
    <t>Temps en réserve pour les imprévus</t>
  </si>
  <si>
    <t>Location des locaux</t>
  </si>
  <si>
    <t>Coûts d’impression et de photocopies</t>
  </si>
  <si>
    <t>Abonnements téléphoniques/Internet</t>
  </si>
  <si>
    <t>Frais de port</t>
  </si>
  <si>
    <t>Licences de logiciels</t>
  </si>
  <si>
    <t>Matériel de bureau</t>
  </si>
  <si>
    <t>Littérature spécialisée (livres, articles, rapports, etc.)*</t>
  </si>
  <si>
    <t>…</t>
  </si>
  <si>
    <t>infrastructure et matériel</t>
  </si>
  <si>
    <t>Produits</t>
  </si>
  <si>
    <t xml:space="preserve">Médias écrits (brochures, livres) </t>
  </si>
  <si>
    <t xml:space="preserve">Produits audio-visuels (films) </t>
  </si>
  <si>
    <t>Médias électroniques (site Internet, programmes informatiques)</t>
  </si>
  <si>
    <t>Coûts d’exploitation (p. ex. entretien du site Internet)</t>
  </si>
  <si>
    <t>Publicité</t>
  </si>
  <si>
    <t>Traductions</t>
  </si>
  <si>
    <t>Mandats et prestations</t>
  </si>
  <si>
    <t>Evaluation externe</t>
  </si>
  <si>
    <t>Conseil</t>
  </si>
  <si>
    <t>Supervisoin</t>
  </si>
  <si>
    <t>Frais généraux</t>
  </si>
  <si>
    <t>Autres frais d'exploitation</t>
  </si>
  <si>
    <t>Impôts</t>
  </si>
  <si>
    <t>Taxes</t>
  </si>
  <si>
    <t>Plan de financement</t>
  </si>
  <si>
    <t>Fonds propres</t>
  </si>
  <si>
    <t>Promotion Santé Suisse</t>
  </si>
  <si>
    <t>Partenaire 1</t>
  </si>
  <si>
    <t>Partenaire 2</t>
  </si>
  <si>
    <t>Soutien souhaité</t>
  </si>
  <si>
    <t>soutien réel</t>
  </si>
  <si>
    <t>Infrastructures (ordinateurs ,télphone, scanner,etc.)</t>
  </si>
  <si>
    <t xml:space="preserve"> sFr. 11'000.00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</si>
</sst>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&quot;sFr.&quot;\ * #,##0.00_ ;_ &quot;sFr.&quot;\ * \-#,##0.00_ ;_ &quot;sFr.&quot;\ * &quot;-&quot;??_ ;_ @_ "/>
    <numFmt numFmtId="165" formatCode="_ [$sFr.-100C]\ * #,##0.00_ ;_ [$sFr.-100C]\ * \-#,##0.00_ ;_ [$sFr.-100C]\ * &quot;-&quot;??_ ;_ @_ "/>
  </numFmts>
  <fonts count="19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4"/>
      <color theme="7" tint="-0.499984740745262"/>
      <name val="Calibri"/>
      <family val="1"/>
      <scheme val="minor"/>
    </font>
    <font>
      <i/>
      <sz val="14"/>
      <color theme="7" tint="-0.499984740745262"/>
      <name val="Calibri"/>
      <family val="1"/>
      <scheme val="minor"/>
    </font>
    <font>
      <b/>
      <sz val="14"/>
      <color theme="7" tint="-0.499984740745262"/>
      <name val="Calibri"/>
      <family val="2"/>
      <scheme val="minor"/>
    </font>
    <font>
      <b/>
      <sz val="10"/>
      <color indexed="81"/>
      <name val="Geneva"/>
    </font>
    <font>
      <b/>
      <sz val="14"/>
      <color theme="7" tint="0.79998168889431442"/>
      <name val="Calibri"/>
      <family val="1"/>
      <scheme val="minor"/>
    </font>
    <font>
      <sz val="12"/>
      <color theme="7" tint="-0.499984740745262"/>
      <name val="Calibri"/>
      <family val="1"/>
      <scheme val="minor"/>
    </font>
    <font>
      <sz val="12"/>
      <color theme="1" tint="4.9989318521683403E-2"/>
      <name val="Calibri"/>
      <family val="1"/>
      <scheme val="minor"/>
    </font>
    <font>
      <sz val="12"/>
      <color theme="1"/>
      <name val="Arial"/>
      <family val="2"/>
    </font>
    <font>
      <sz val="26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color rgb="FFE4DFEC"/>
      <name val="Calibri"/>
      <family val="1"/>
      <scheme val="minor"/>
    </font>
    <font>
      <sz val="12"/>
      <color rgb="FF000000"/>
      <name val="Calibri"/>
      <family val="2"/>
      <scheme val="minor"/>
    </font>
    <font>
      <b/>
      <sz val="12"/>
      <color rgb="FF403151"/>
      <name val="Calibri"/>
      <family val="2"/>
      <scheme val="minor"/>
    </font>
    <font>
      <sz val="12"/>
      <color rgb="FF000000"/>
      <name val="Arial"/>
      <family val="2"/>
    </font>
    <font>
      <b/>
      <sz val="12"/>
      <color rgb="FF0D0D0D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60497A"/>
        <bgColor rgb="FF000000"/>
      </patternFill>
    </fill>
    <fill>
      <patternFill patternType="solid">
        <fgColor rgb="FFCCC0DA"/>
        <bgColor rgb="FFCCC0DA"/>
      </patternFill>
    </fill>
    <fill>
      <patternFill patternType="solid">
        <fgColor rgb="FFCCC0DA"/>
        <bgColor rgb="FF000000"/>
      </patternFill>
    </fill>
    <fill>
      <patternFill patternType="solid">
        <fgColor rgb="FFE4DFEC"/>
        <bgColor rgb="FFE4DFEC"/>
      </patternFill>
    </fill>
    <fill>
      <patternFill patternType="solid">
        <fgColor rgb="FF8064A2"/>
        <bgColor rgb="FF8064A2"/>
      </patternFill>
    </fill>
  </fills>
  <borders count="22">
    <border>
      <left/>
      <right/>
      <top/>
      <bottom/>
      <diagonal/>
    </border>
    <border>
      <left style="thin">
        <color theme="7" tint="0.39997558519241921"/>
      </left>
      <right/>
      <top style="thin">
        <color theme="7" tint="0.39997558519241921"/>
      </top>
      <bottom style="thin">
        <color theme="7" tint="0.39997558519241921"/>
      </bottom>
      <diagonal/>
    </border>
    <border>
      <left/>
      <right style="thin">
        <color theme="7" tint="0.39997558519241921"/>
      </right>
      <top style="thin">
        <color theme="7" tint="0.39997558519241921"/>
      </top>
      <bottom style="thin">
        <color theme="7" tint="0.39997558519241921"/>
      </bottom>
      <diagonal/>
    </border>
    <border>
      <left/>
      <right/>
      <top/>
      <bottom style="thin">
        <color auto="1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rgb="FFE2BECB"/>
      </left>
      <right/>
      <top style="thin">
        <color rgb="FFE2BECB"/>
      </top>
      <bottom style="thin">
        <color rgb="FFE2BECB"/>
      </bottom>
      <diagonal/>
    </border>
    <border>
      <left/>
      <right style="thin">
        <color rgb="FFE2BECB"/>
      </right>
      <top style="thin">
        <color rgb="FFE2BECB"/>
      </top>
      <bottom style="thin">
        <color rgb="FFE2BECB"/>
      </bottom>
      <diagonal/>
    </border>
    <border>
      <left/>
      <right style="thin">
        <color rgb="FFFFFFFF"/>
      </right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/>
      <bottom style="thin">
        <color auto="1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/>
      <diagonal/>
    </border>
    <border>
      <left style="thin">
        <color rgb="FFFFFFFF"/>
      </left>
      <right style="thin">
        <color rgb="FFFFFFFF"/>
      </right>
      <top style="thick">
        <color rgb="FFFFFFFF"/>
      </top>
      <bottom/>
      <diagonal/>
    </border>
    <border>
      <left style="thin">
        <color rgb="FFFFFFFF"/>
      </left>
      <right/>
      <top style="thick">
        <color rgb="FFFFFFFF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/>
      <top style="thick">
        <color rgb="FFFFFFFF"/>
      </top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63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8" fillId="5" borderId="3" xfId="0" applyFont="1" applyFill="1" applyBorder="1"/>
    <xf numFmtId="0" fontId="8" fillId="5" borderId="4" xfId="0" applyFont="1" applyFill="1" applyBorder="1"/>
    <xf numFmtId="0" fontId="8" fillId="6" borderId="5" xfId="0" applyFont="1" applyFill="1" applyBorder="1"/>
    <xf numFmtId="0" fontId="0" fillId="0" borderId="0" xfId="0" applyFont="1" applyFill="1"/>
    <xf numFmtId="0" fontId="9" fillId="0" borderId="0" xfId="0" applyFont="1" applyFill="1" applyBorder="1"/>
    <xf numFmtId="0" fontId="9" fillId="0" borderId="0" xfId="0" applyFont="1" applyFill="1"/>
    <xf numFmtId="0" fontId="0" fillId="0" borderId="0" xfId="0" applyFill="1"/>
    <xf numFmtId="0" fontId="10" fillId="0" borderId="0" xfId="0" applyFont="1"/>
    <xf numFmtId="165" fontId="0" fillId="0" borderId="0" xfId="0" applyNumberFormat="1"/>
    <xf numFmtId="165" fontId="0" fillId="0" borderId="0" xfId="1" applyNumberFormat="1" applyFont="1" applyBorder="1"/>
    <xf numFmtId="165" fontId="0" fillId="0" borderId="0" xfId="0" applyNumberFormat="1" applyBorder="1"/>
    <xf numFmtId="0" fontId="11" fillId="0" borderId="0" xfId="0" applyFont="1"/>
    <xf numFmtId="0" fontId="15" fillId="0" borderId="0" xfId="0" applyFont="1" applyAlignment="1">
      <alignment vertical="center"/>
    </xf>
    <xf numFmtId="0" fontId="16" fillId="8" borderId="10" xfId="0" applyFont="1" applyFill="1" applyBorder="1"/>
    <xf numFmtId="0" fontId="16" fillId="8" borderId="11" xfId="0" applyFont="1" applyFill="1" applyBorder="1"/>
    <xf numFmtId="0" fontId="16" fillId="9" borderId="11" xfId="0" applyFont="1" applyFill="1" applyBorder="1"/>
    <xf numFmtId="0" fontId="15" fillId="8" borderId="12" xfId="0" applyFont="1" applyFill="1" applyBorder="1"/>
    <xf numFmtId="165" fontId="15" fillId="8" borderId="13" xfId="0" applyNumberFormat="1" applyFont="1" applyFill="1" applyBorder="1"/>
    <xf numFmtId="0" fontId="15" fillId="8" borderId="14" xfId="0" applyFont="1" applyFill="1" applyBorder="1"/>
    <xf numFmtId="0" fontId="15" fillId="10" borderId="12" xfId="0" applyFont="1" applyFill="1" applyBorder="1"/>
    <xf numFmtId="165" fontId="15" fillId="10" borderId="13" xfId="0" applyNumberFormat="1" applyFont="1" applyFill="1" applyBorder="1"/>
    <xf numFmtId="0" fontId="15" fillId="10" borderId="14" xfId="0" applyFont="1" applyFill="1" applyBorder="1"/>
    <xf numFmtId="0" fontId="17" fillId="8" borderId="15" xfId="0" applyFont="1" applyFill="1" applyBorder="1"/>
    <xf numFmtId="0" fontId="17" fillId="8" borderId="12" xfId="0" applyFont="1" applyFill="1" applyBorder="1"/>
    <xf numFmtId="0" fontId="17" fillId="10" borderId="12" xfId="0" applyFont="1" applyFill="1" applyBorder="1"/>
    <xf numFmtId="0" fontId="17" fillId="10" borderId="15" xfId="0" applyFont="1" applyFill="1" applyBorder="1"/>
    <xf numFmtId="0" fontId="18" fillId="11" borderId="16" xfId="0" applyFont="1" applyFill="1" applyBorder="1"/>
    <xf numFmtId="0" fontId="18" fillId="11" borderId="18" xfId="0" applyFont="1" applyFill="1" applyBorder="1"/>
    <xf numFmtId="0" fontId="16" fillId="9" borderId="10" xfId="0" applyFont="1" applyFill="1" applyBorder="1"/>
    <xf numFmtId="165" fontId="15" fillId="8" borderId="12" xfId="0" applyNumberFormat="1" applyFont="1" applyFill="1" applyBorder="1"/>
    <xf numFmtId="0" fontId="15" fillId="8" borderId="15" xfId="0" applyFont="1" applyFill="1" applyBorder="1"/>
    <xf numFmtId="0" fontId="15" fillId="10" borderId="19" xfId="0" applyFont="1" applyFill="1" applyBorder="1"/>
    <xf numFmtId="165" fontId="15" fillId="10" borderId="19" xfId="0" applyNumberFormat="1" applyFont="1" applyFill="1" applyBorder="1"/>
    <xf numFmtId="0" fontId="15" fillId="10" borderId="20" xfId="0" applyFont="1" applyFill="1" applyBorder="1"/>
    <xf numFmtId="0" fontId="17" fillId="8" borderId="20" xfId="0" applyFont="1" applyFill="1" applyBorder="1"/>
    <xf numFmtId="0" fontId="15" fillId="8" borderId="20" xfId="0" applyFont="1" applyFill="1" applyBorder="1"/>
    <xf numFmtId="0" fontId="17" fillId="10" borderId="19" xfId="0" applyFont="1" applyFill="1" applyBorder="1"/>
    <xf numFmtId="0" fontId="18" fillId="11" borderId="21" xfId="0" applyFont="1" applyFill="1" applyBorder="1"/>
    <xf numFmtId="165" fontId="18" fillId="11" borderId="16" xfId="0" applyNumberFormat="1" applyFont="1" applyFill="1" applyBorder="1"/>
    <xf numFmtId="165" fontId="17" fillId="8" borderId="19" xfId="0" applyNumberFormat="1" applyFont="1" applyFill="1" applyBorder="1"/>
    <xf numFmtId="165" fontId="15" fillId="8" borderId="19" xfId="0" applyNumberFormat="1" applyFont="1" applyFill="1" applyBorder="1"/>
    <xf numFmtId="165" fontId="17" fillId="8" borderId="12" xfId="0" applyNumberFormat="1" applyFont="1" applyFill="1" applyBorder="1"/>
    <xf numFmtId="165" fontId="18" fillId="11" borderId="17" xfId="0" applyNumberFormat="1" applyFont="1" applyFill="1" applyBorder="1"/>
    <xf numFmtId="165" fontId="17" fillId="10" borderId="12" xfId="0" applyNumberFormat="1" applyFont="1" applyFill="1" applyBorder="1"/>
    <xf numFmtId="165" fontId="9" fillId="0" borderId="6" xfId="0" applyNumberFormat="1" applyFont="1" applyFill="1" applyBorder="1"/>
    <xf numFmtId="165" fontId="9" fillId="0" borderId="7" xfId="0" applyNumberFormat="1" applyFont="1" applyFill="1" applyBorder="1"/>
    <xf numFmtId="165" fontId="9" fillId="0" borderId="0" xfId="0" applyNumberFormat="1" applyFont="1" applyFill="1" applyBorder="1"/>
    <xf numFmtId="0" fontId="8" fillId="5" borderId="0" xfId="0" applyFont="1" applyFill="1" applyBorder="1"/>
    <xf numFmtId="165" fontId="8" fillId="5" borderId="0" xfId="0" applyNumberFormat="1" applyFont="1" applyFill="1" applyBorder="1"/>
    <xf numFmtId="0" fontId="0" fillId="0" borderId="0" xfId="0" applyFont="1" applyFill="1" applyBorder="1"/>
    <xf numFmtId="0" fontId="3" fillId="3" borderId="0" xfId="3" applyFont="1" applyFill="1" applyBorder="1" applyAlignment="1">
      <alignment horizontal="left" indent="1" shrinkToFit="1"/>
    </xf>
    <xf numFmtId="165" fontId="4" fillId="3" borderId="0" xfId="3" applyNumberFormat="1" applyFont="1" applyFill="1" applyBorder="1" applyAlignment="1">
      <alignment horizontal="right" wrapText="1"/>
    </xf>
    <xf numFmtId="0" fontId="3" fillId="3" borderId="0" xfId="3" applyFont="1" applyFill="1" applyBorder="1" applyAlignment="1">
      <alignment horizontal="left" indent="1"/>
    </xf>
    <xf numFmtId="165" fontId="3" fillId="3" borderId="0" xfId="3" applyNumberFormat="1" applyFont="1" applyFill="1" applyBorder="1" applyAlignment="1">
      <alignment horizontal="right" wrapText="1"/>
    </xf>
    <xf numFmtId="0" fontId="5" fillId="3" borderId="0" xfId="2" applyFont="1" applyFill="1" applyBorder="1" applyAlignment="1">
      <alignment horizontal="left" indent="1"/>
    </xf>
    <xf numFmtId="165" fontId="5" fillId="3" borderId="0" xfId="2" applyNumberFormat="1" applyFont="1" applyFill="1" applyBorder="1" applyAlignment="1">
      <alignment horizontal="right" wrapText="1"/>
    </xf>
    <xf numFmtId="0" fontId="14" fillId="7" borderId="8" xfId="0" applyFont="1" applyFill="1" applyBorder="1" applyAlignment="1">
      <alignment horizontal="center" vertical="center"/>
    </xf>
    <xf numFmtId="0" fontId="14" fillId="7" borderId="9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</cellXfs>
  <cellStyles count="16">
    <cellStyle name="20 % - Akzent3" xfId="3" builtinId="38"/>
    <cellStyle name="Besuchter Hyperlink" xfId="5" builtinId="9" hidden="1"/>
    <cellStyle name="Besuchter Hyperlink" xfId="7" builtinId="9" hidden="1"/>
    <cellStyle name="Besuchter Hyperlink" xfId="9" builtinId="9" hidden="1"/>
    <cellStyle name="Besuchter Hyperlink" xfId="11" builtinId="9" hidden="1"/>
    <cellStyle name="Besuchter Hyperlink" xfId="13" builtinId="9" hidden="1"/>
    <cellStyle name="Besuchter Hyperlink" xfId="15" builtinId="9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Standard" xfId="0" builtinId="0"/>
    <cellStyle name="Überschrift 4" xfId="2" builtinId="19"/>
    <cellStyle name="Währung" xfId="1" builtinId="4"/>
  </cellStyles>
  <dxfs count="27">
    <dxf>
      <border outline="0">
        <left style="thin">
          <color theme="7" tint="-0.499984740745262"/>
        </left>
        <right style="thin">
          <color theme="7" tint="-0.499984740745262"/>
        </right>
        <top style="thin">
          <color theme="7" tint="-0.499984740745262"/>
        </top>
        <bottom style="thin">
          <color theme="7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numFmt numFmtId="165" formatCode="_ [$sFr.-100C]\ * #,##0.00_ ;_ [$sFr.-100C]\ * \-#,##0.00_ ;_ [$sFr.-100C]\ * &quot;-&quot;??_ ;_ @_ 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5" formatCode="_ [$sFr.-100C]\ * #,##0.00_ ;_ [$sFr.-100C]\ * \-#,##0.00_ ;_ [$sFr.-100C]\ * &quot;-&quot;??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numFmt numFmtId="165" formatCode="_ [$sFr.-100C]\ * #,##0.00_ ;_ [$sFr.-100C]\ * \-#,##0.00_ ;_ [$sFr.-100C]\ * &quot;-&quot;??_ ;_ @_ "/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0"/>
        </right>
        <top/>
        <bottom/>
      </border>
    </dxf>
    <dxf>
      <numFmt numFmtId="165" formatCode="_ [$sFr.-100C]\ * #,##0.00_ ;_ [$sFr.-100C]\ * \-#,##0.00_ ;_ [$sFr.-100C]\ * &quot;-&quot;??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numFmt numFmtId="165" formatCode="_ [$sFr.-100C]\ * #,##0.00_ ;_ [$sFr.-100C]\ * \-#,##0.00_ ;_ [$sFr.-100C]\ * &quot;-&quot;??_ ;_ @_ "/>
      <fill>
        <patternFill patternType="none">
          <fgColor indexed="64"/>
          <bgColor indexed="65"/>
        </patternFill>
      </fill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165" formatCode="_ [$sFr.-100C]\ * #,##0.00_ ;_ [$sFr.-100C]\ * \-#,##0.00_ ;_ [$sFr.-100C]\ * &quot;-&quot;??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theme="7" tint="0.79998168889431442"/>
          <bgColor theme="7" tint="0.79998168889431442"/>
        </patternFill>
      </fill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7" tint="-0.499984740745262"/>
        <name val="Calibri"/>
        <scheme val="minor"/>
      </font>
      <fill>
        <patternFill patternType="solid">
          <fgColor theme="7" tint="0.59999389629810485"/>
          <bgColor theme="7" tint="0.59999389629810485"/>
        </patternFill>
      </fill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numFmt numFmtId="165" formatCode="_ [$sFr.-100C]\ * #,##0.00_ ;_ [$sFr.-100C]\ * \-#,##0.00_ ;_ [$sFr.-100C]\ * &quot;-&quot;??_ ;_ @_ "/>
      <fill>
        <patternFill patternType="none">
          <fgColor indexed="64"/>
          <bgColor indexed="65"/>
        </patternFill>
      </fill>
    </dxf>
    <dxf>
      <numFmt numFmtId="165" formatCode="_ [$sFr.-100C]\ * #,##0.00_ ;_ [$sFr.-100C]\ * \-#,##0.00_ ;_ [$sFr.-100C]\ * &quot;-&quot;??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numFmt numFmtId="165" formatCode="_ [$sFr.-100C]\ * #,##0.00_ ;_ [$sFr.-100C]\ * \-#,##0.00_ ;_ [$sFr.-100C]\ * &quot;-&quot;??_ ;_ @_ "/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0"/>
        </right>
        <top/>
        <bottom/>
      </border>
    </dxf>
    <dxf>
      <numFmt numFmtId="165" formatCode="_ [$sFr.-100C]\ * #,##0.00_ ;_ [$sFr.-100C]\ * \-#,##0.00_ ;_ [$sFr.-100C]\ * &quot;-&quot;??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numFmt numFmtId="165" formatCode="_ [$sFr.-100C]\ * #,##0.00_ ;_ [$sFr.-100C]\ * \-#,##0.00_ ;_ [$sFr.-100C]\ * &quot;-&quot;??_ ;_ @_ "/>
      <fill>
        <patternFill patternType="none">
          <fgColor indexed="64"/>
          <bgColor indexed="65"/>
        </patternFill>
      </fill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165" formatCode="_ [$sFr.-100C]\ * #,##0.00_ ;_ [$sFr.-100C]\ * \-#,##0.00_ ;_ [$sFr.-100C]\ * &quot;-&quot;??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theme="7" tint="0.79998168889431442"/>
          <bgColor theme="7" tint="0.79998168889431442"/>
        </patternFill>
      </fill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7" tint="-0.499984740745262"/>
        <name val="Calibri"/>
        <scheme val="minor"/>
      </font>
      <fill>
        <patternFill patternType="solid">
          <fgColor theme="7" tint="0.59999389629810485"/>
          <bgColor theme="7" tint="0.59999389629810485"/>
        </patternFill>
      </fill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wh\AppData\Local\Microsoft\Windows\Temporary%20Internet%20Files\Content.Outlook\BVB5PNOX\Classeur3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asseur3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id="1" name="Apparel" displayName="Apparel" ref="A11:E23" totalsRowCount="1" headerRowDxfId="26" dataDxfId="24" totalsRowDxfId="23" headerRowBorderDxfId="25">
  <autoFilter ref="A11:E22"/>
  <tableColumns count="5">
    <tableColumn id="1" name="Description" totalsRowLabel="Total" totalsRowDxfId="22"/>
    <tableColumn id="3" name="Coût estimé" totalsRowFunction="sum" dataDxfId="21" totalsRowDxfId="20"/>
    <tableColumn id="4" name="Coût réel" totalsRowFunction="sum" dataDxfId="19" totalsRowDxfId="18"/>
    <tableColumn id="5" name="Différence" totalsRowFunction="sum" dataDxfId="17" totalsRowDxfId="16">
      <calculatedColumnFormula>Apparel[[#This Row],[Coût estimé]]-Apparel[[#This Row],[Coût réel]]</calculatedColumnFormula>
    </tableColumn>
    <tableColumn id="2" name="Remarques" dataDxfId="15" totalsRowDxfId="14"/>
  </tableColumns>
  <tableStyleInfo name="TableStyleMedium12" showFirstColumn="0" showLastColumn="0" showRowStripes="1" showColumnStripes="0"/>
</table>
</file>

<file path=xl/tables/table2.xml><?xml version="1.0" encoding="utf-8"?>
<table xmlns="http://schemas.openxmlformats.org/spreadsheetml/2006/main" id="2" name="Apparel3" displayName="Apparel3" ref="A27:E37" totalsRowCount="1" headerRowDxfId="13" dataDxfId="11" totalsRowDxfId="10" headerRowBorderDxfId="12">
  <autoFilter ref="A27:E36"/>
  <tableColumns count="5">
    <tableColumn id="1" name="Description" totalsRowLabel="Total" totalsRowDxfId="9"/>
    <tableColumn id="3" name="Coût estimé" totalsRowFunction="sum" dataDxfId="8" totalsRowDxfId="7"/>
    <tableColumn id="4" name="Coût réel" totalsRowFunction="sum" dataDxfId="6" totalsRowDxfId="5"/>
    <tableColumn id="5" name="Différence" totalsRowFunction="sum" dataDxfId="4" totalsRowDxfId="3">
      <calculatedColumnFormula>Apparel3[[#This Row],[Coût estimé]]-Apparel3[[#This Row],[Coût réel]]</calculatedColumnFormula>
    </tableColumn>
    <tableColumn id="2" name="Remarques" dataDxfId="2" totalsRowDxfId="1"/>
  </tableColumns>
  <tableStyleInfo name="TableStyleMedium12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A5:B8" totalsRowShown="0" tableBorderDxfId="0">
  <autoFilter ref="A5:B8"/>
  <tableColumns count="2">
    <tableColumn id="1" name="Budget total"/>
    <tableColumn id="2" name=" sFr. 11'000.00 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Noir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Relationship Id="rId5" Type="http://schemas.openxmlformats.org/officeDocument/2006/relationships/comments" Target="../comments1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86"/>
  <sheetViews>
    <sheetView tabSelected="1" workbookViewId="0">
      <selection activeCell="H11" sqref="H11"/>
    </sheetView>
  </sheetViews>
  <sheetFormatPr baseColWidth="10" defaultRowHeight="15.75"/>
  <cols>
    <col min="1" max="1" width="52.625" customWidth="1"/>
    <col min="2" max="2" width="42.875" customWidth="1"/>
    <col min="3" max="3" width="13.625" customWidth="1"/>
    <col min="4" max="4" width="13.375" customWidth="1"/>
  </cols>
  <sheetData>
    <row r="1" spans="1:5" ht="33.75">
      <c r="A1" s="14" t="s">
        <v>0</v>
      </c>
      <c r="B1" s="14" t="s">
        <v>6</v>
      </c>
    </row>
    <row r="3" spans="1:5" ht="33.75">
      <c r="A3" s="14" t="s">
        <v>1</v>
      </c>
      <c r="B3" s="14">
        <v>2014</v>
      </c>
    </row>
    <row r="5" spans="1:5" ht="18.75">
      <c r="A5" s="55" t="s">
        <v>2</v>
      </c>
      <c r="B5" s="56" t="s">
        <v>57</v>
      </c>
    </row>
    <row r="6" spans="1:5" ht="18.75">
      <c r="A6" s="53" t="s">
        <v>3</v>
      </c>
      <c r="B6" s="54" t="e">
        <f>SUM([1]!Apparel[[#Totals],[Coût estimé]],[1]!Decorations[[#Totals],[Coût estimé]],[1]!Reception[[#Totals],[Coût estimé]],[1]!Other[[#Totals],[Coût estimé]],[1]!Other2[[#Totals],[Coût estimé]])</f>
        <v>#REF!</v>
      </c>
    </row>
    <row r="7" spans="1:5" ht="18.75">
      <c r="A7" s="53" t="s">
        <v>4</v>
      </c>
      <c r="B7" s="54" t="e">
        <f>SUM([1]!Apparel[[#Totals],[Coût réel]],[1]!Decorations[[#Totals],[Coût réel]],[1]!Reception[[#Totals],[Coût réel]],[1]!Other[[#Totals],[Coût réel]],[1]!Other2[[#Totals],[Coût réel]])</f>
        <v>#REF!</v>
      </c>
    </row>
    <row r="8" spans="1:5" ht="18.75">
      <c r="A8" s="57" t="s">
        <v>5</v>
      </c>
      <c r="B8" s="58" t="e">
        <f>B5-B7</f>
        <v>#VALUE!</v>
      </c>
    </row>
    <row r="10" spans="1:5" ht="18.75">
      <c r="A10" s="61" t="s">
        <v>13</v>
      </c>
      <c r="B10" s="62"/>
      <c r="C10" s="1"/>
      <c r="D10" s="1"/>
      <c r="E10" s="2"/>
    </row>
    <row r="11" spans="1:5">
      <c r="A11" s="3" t="s">
        <v>7</v>
      </c>
      <c r="B11" s="4" t="s">
        <v>8</v>
      </c>
      <c r="C11" s="4" t="s">
        <v>9</v>
      </c>
      <c r="D11" s="4" t="s">
        <v>10</v>
      </c>
      <c r="E11" s="5" t="s">
        <v>11</v>
      </c>
    </row>
    <row r="12" spans="1:5">
      <c r="A12" s="10" t="s">
        <v>14</v>
      </c>
      <c r="B12" s="51"/>
      <c r="C12" s="51"/>
      <c r="D12" s="51">
        <f>Apparel[[#This Row],[Coût estimé]]-Apparel[[#This Row],[Coût réel]]</f>
        <v>0</v>
      </c>
      <c r="E12" s="52"/>
    </row>
    <row r="13" spans="1:5">
      <c r="A13" s="10" t="s">
        <v>15</v>
      </c>
      <c r="B13" s="51"/>
      <c r="C13" s="51"/>
      <c r="D13" s="51">
        <f>Apparel[[#This Row],[Coût estimé]]-Apparel[[#This Row],[Coût réel]]</f>
        <v>0</v>
      </c>
      <c r="E13" s="52"/>
    </row>
    <row r="14" spans="1:5">
      <c r="A14" s="10" t="s">
        <v>16</v>
      </c>
      <c r="B14" s="12"/>
      <c r="C14" s="12"/>
      <c r="D14" s="13">
        <f>Apparel[[#This Row],[Coût estimé]]-Apparel[[#This Row],[Coût réel]]</f>
        <v>0</v>
      </c>
      <c r="E14" s="6"/>
    </row>
    <row r="15" spans="1:5">
      <c r="A15" s="10" t="s">
        <v>17</v>
      </c>
      <c r="B15" s="12"/>
      <c r="C15" s="12"/>
      <c r="D15" s="13">
        <f>Apparel[[#This Row],[Coût estimé]]-Apparel[[#This Row],[Coût réel]]</f>
        <v>0</v>
      </c>
      <c r="E15" s="6"/>
    </row>
    <row r="16" spans="1:5">
      <c r="A16" s="10" t="s">
        <v>18</v>
      </c>
      <c r="B16" s="12"/>
      <c r="C16" s="12"/>
      <c r="D16" s="13">
        <f>Apparel[[#This Row],[Coût estimé]]-Apparel[[#This Row],[Coût réel]]</f>
        <v>0</v>
      </c>
      <c r="E16" s="6"/>
    </row>
    <row r="17" spans="1:7">
      <c r="A17" s="10" t="s">
        <v>19</v>
      </c>
      <c r="B17" s="12"/>
      <c r="C17" s="12"/>
      <c r="D17" s="13">
        <f>Apparel[[#This Row],[Coût estimé]]-Apparel[[#This Row],[Coût réel]]</f>
        <v>0</v>
      </c>
      <c r="E17" s="6"/>
    </row>
    <row r="18" spans="1:7">
      <c r="A18" s="10" t="s">
        <v>20</v>
      </c>
      <c r="B18" s="12"/>
      <c r="C18" s="12"/>
      <c r="D18" s="13">
        <f>Apparel[[#This Row],[Coût estimé]]-Apparel[[#This Row],[Coût réel]]</f>
        <v>0</v>
      </c>
      <c r="E18" s="6"/>
    </row>
    <row r="19" spans="1:7">
      <c r="A19" s="10" t="s">
        <v>21</v>
      </c>
      <c r="B19" s="12"/>
      <c r="C19" s="12"/>
      <c r="D19" s="13">
        <f>Apparel[[#This Row],[Coût estimé]]-Apparel[[#This Row],[Coût réel]]</f>
        <v>0</v>
      </c>
      <c r="E19" s="6"/>
    </row>
    <row r="20" spans="1:7">
      <c r="A20" s="10" t="s">
        <v>22</v>
      </c>
      <c r="B20" s="12"/>
      <c r="C20" s="12"/>
      <c r="D20" s="13">
        <f>Apparel[[#This Row],[Coût estimé]]-Apparel[[#This Row],[Coût réel]]</f>
        <v>0</v>
      </c>
      <c r="E20" s="6"/>
    </row>
    <row r="21" spans="1:7">
      <c r="A21" s="10" t="s">
        <v>23</v>
      </c>
      <c r="B21" s="12"/>
      <c r="C21" s="12"/>
      <c r="D21" s="13">
        <f>Apparel[[#This Row],[Coût estimé]]-Apparel[[#This Row],[Coût réel]]</f>
        <v>0</v>
      </c>
      <c r="E21" s="6"/>
      <c r="G21" s="11"/>
    </row>
    <row r="22" spans="1:7">
      <c r="A22" s="10" t="s">
        <v>24</v>
      </c>
      <c r="B22" s="12"/>
      <c r="C22" s="12"/>
      <c r="D22" s="13">
        <f>Apparel[[#This Row],[Coût estimé]]-Apparel[[#This Row],[Coût réel]]</f>
        <v>0</v>
      </c>
      <c r="E22" s="6"/>
    </row>
    <row r="23" spans="1:7">
      <c r="A23" s="7" t="s">
        <v>12</v>
      </c>
      <c r="B23" s="47">
        <f>SUBTOTAL(109,Apparel[Coût estimé])</f>
        <v>0</v>
      </c>
      <c r="C23" s="48">
        <f>SUBTOTAL(109,Apparel[Coût réel])</f>
        <v>0</v>
      </c>
      <c r="D23" s="49">
        <f>SUBTOTAL(109,Apparel[Différence])</f>
        <v>0</v>
      </c>
      <c r="E23" s="8"/>
    </row>
    <row r="24" spans="1:7">
      <c r="E24" s="9"/>
    </row>
    <row r="26" spans="1:7" ht="18.75">
      <c r="A26" s="61" t="s">
        <v>33</v>
      </c>
      <c r="B26" s="62"/>
      <c r="C26" s="1"/>
      <c r="D26" s="1"/>
      <c r="E26" s="2"/>
    </row>
    <row r="27" spans="1:7">
      <c r="A27" s="3" t="s">
        <v>7</v>
      </c>
      <c r="B27" s="4" t="s">
        <v>8</v>
      </c>
      <c r="C27" s="4" t="s">
        <v>9</v>
      </c>
      <c r="D27" s="4" t="s">
        <v>10</v>
      </c>
      <c r="E27" s="5" t="s">
        <v>11</v>
      </c>
    </row>
    <row r="28" spans="1:7">
      <c r="A28" s="50" t="s">
        <v>25</v>
      </c>
      <c r="B28" s="51"/>
      <c r="C28" s="51"/>
      <c r="D28" s="51">
        <f>Apparel3[[#This Row],[Coût estimé]]-Apparel3[[#This Row],[Coût réel]]</f>
        <v>0</v>
      </c>
      <c r="E28" s="52"/>
    </row>
    <row r="29" spans="1:7">
      <c r="A29" s="50" t="s">
        <v>56</v>
      </c>
      <c r="B29" s="51"/>
      <c r="C29" s="51"/>
      <c r="D29" s="51">
        <f>Apparel3[[#This Row],[Coût estimé]]-Apparel3[[#This Row],[Coût réel]]</f>
        <v>0</v>
      </c>
      <c r="E29" s="52"/>
    </row>
    <row r="30" spans="1:7">
      <c r="A30" s="10" t="s">
        <v>26</v>
      </c>
      <c r="B30" s="12"/>
      <c r="C30" s="12"/>
      <c r="D30" s="13">
        <f>Apparel3[[#This Row],[Coût estimé]]-Apparel3[[#This Row],[Coût réel]]</f>
        <v>0</v>
      </c>
      <c r="E30" s="6"/>
    </row>
    <row r="31" spans="1:7">
      <c r="A31" s="10" t="s">
        <v>27</v>
      </c>
      <c r="B31" s="12"/>
      <c r="C31" s="12"/>
      <c r="D31" s="13">
        <f>Apparel3[[#This Row],[Coût estimé]]-Apparel3[[#This Row],[Coût réel]]</f>
        <v>0</v>
      </c>
      <c r="E31" s="6"/>
    </row>
    <row r="32" spans="1:7">
      <c r="A32" s="10" t="s">
        <v>28</v>
      </c>
      <c r="B32" s="12"/>
      <c r="C32" s="12"/>
      <c r="D32" s="13">
        <f>Apparel3[[#This Row],[Coût estimé]]-Apparel3[[#This Row],[Coût réel]]</f>
        <v>0</v>
      </c>
      <c r="E32" s="6"/>
    </row>
    <row r="33" spans="1:5">
      <c r="A33" s="10" t="s">
        <v>29</v>
      </c>
      <c r="B33" s="12"/>
      <c r="C33" s="12"/>
      <c r="D33" s="13">
        <f>Apparel3[[#This Row],[Coût estimé]]-Apparel3[[#This Row],[Coût réel]]</f>
        <v>0</v>
      </c>
      <c r="E33" s="6"/>
    </row>
    <row r="34" spans="1:5">
      <c r="A34" s="10" t="s">
        <v>30</v>
      </c>
      <c r="B34" s="12"/>
      <c r="C34" s="12"/>
      <c r="D34" s="13">
        <f>Apparel3[[#This Row],[Coût estimé]]-Apparel3[[#This Row],[Coût réel]]</f>
        <v>0</v>
      </c>
      <c r="E34" s="6"/>
    </row>
    <row r="35" spans="1:5">
      <c r="A35" s="10" t="s">
        <v>31</v>
      </c>
      <c r="B35" s="12"/>
      <c r="C35" s="12"/>
      <c r="D35" s="13">
        <f>Apparel3[[#This Row],[Coût estimé]]-Apparel3[[#This Row],[Coût réel]]</f>
        <v>0</v>
      </c>
      <c r="E35" s="6"/>
    </row>
    <row r="36" spans="1:5">
      <c r="A36" s="10" t="s">
        <v>32</v>
      </c>
      <c r="B36" s="12"/>
      <c r="C36" s="12"/>
      <c r="D36" s="13">
        <f>Apparel3[[#This Row],[Coût estimé]]-Apparel3[[#This Row],[Coût réel]]</f>
        <v>0</v>
      </c>
      <c r="E36" s="6"/>
    </row>
    <row r="37" spans="1:5">
      <c r="A37" s="7" t="s">
        <v>12</v>
      </c>
      <c r="B37" s="47">
        <f>SUBTOTAL(109,Apparel3[Coût estimé])</f>
        <v>0</v>
      </c>
      <c r="C37" s="48">
        <f>SUBTOTAL(109,Apparel3[Coût réel])</f>
        <v>0</v>
      </c>
      <c r="D37" s="49">
        <f>SUBTOTAL(109,Apparel3[Différence])</f>
        <v>0</v>
      </c>
      <c r="E37" s="8"/>
    </row>
    <row r="38" spans="1:5">
      <c r="E38" s="9"/>
    </row>
    <row r="40" spans="1:5" ht="18.75">
      <c r="A40" s="59" t="s">
        <v>34</v>
      </c>
      <c r="B40" s="60"/>
      <c r="C40" s="15"/>
      <c r="D40" s="15"/>
      <c r="E40" s="15"/>
    </row>
    <row r="41" spans="1:5">
      <c r="A41" s="16" t="s">
        <v>7</v>
      </c>
      <c r="B41" s="17" t="s">
        <v>8</v>
      </c>
      <c r="C41" s="17" t="s">
        <v>9</v>
      </c>
      <c r="D41" s="17" t="s">
        <v>10</v>
      </c>
      <c r="E41" s="18" t="s">
        <v>11</v>
      </c>
    </row>
    <row r="42" spans="1:5">
      <c r="A42" s="19" t="s">
        <v>35</v>
      </c>
      <c r="B42" s="20"/>
      <c r="C42" s="20"/>
      <c r="D42" s="20"/>
      <c r="E42" s="21"/>
    </row>
    <row r="43" spans="1:5">
      <c r="A43" s="22" t="s">
        <v>36</v>
      </c>
      <c r="B43" s="23"/>
      <c r="C43" s="23"/>
      <c r="D43" s="23"/>
      <c r="E43" s="24"/>
    </row>
    <row r="44" spans="1:5">
      <c r="A44" s="25" t="s">
        <v>37</v>
      </c>
      <c r="B44" s="44"/>
      <c r="C44" s="20"/>
      <c r="D44" s="20">
        <v>0</v>
      </c>
      <c r="E44" s="21"/>
    </row>
    <row r="45" spans="1:5">
      <c r="A45" s="27" t="s">
        <v>38</v>
      </c>
      <c r="B45" s="23"/>
      <c r="C45" s="23"/>
      <c r="D45" s="23">
        <v>0</v>
      </c>
      <c r="E45" s="24"/>
    </row>
    <row r="46" spans="1:5">
      <c r="A46" s="26" t="s">
        <v>39</v>
      </c>
      <c r="B46" s="20"/>
      <c r="C46" s="20"/>
      <c r="D46" s="20">
        <v>0</v>
      </c>
      <c r="E46" s="21"/>
    </row>
    <row r="47" spans="1:5" ht="16.5" thickBot="1">
      <c r="A47" s="28" t="s">
        <v>40</v>
      </c>
      <c r="B47" s="46"/>
      <c r="C47" s="23"/>
      <c r="D47" s="23">
        <v>0</v>
      </c>
      <c r="E47" s="24"/>
    </row>
    <row r="48" spans="1:5" ht="16.5" thickTop="1">
      <c r="A48" s="29" t="s">
        <v>12</v>
      </c>
      <c r="B48" s="45"/>
      <c r="C48" s="45"/>
      <c r="D48" s="45"/>
      <c r="E48" s="30"/>
    </row>
    <row r="51" spans="1:5" ht="18.75">
      <c r="A51" s="59" t="s">
        <v>41</v>
      </c>
      <c r="B51" s="60"/>
      <c r="C51" s="15"/>
      <c r="D51" s="15"/>
      <c r="E51" s="15"/>
    </row>
    <row r="52" spans="1:5">
      <c r="A52" s="16" t="s">
        <v>7</v>
      </c>
      <c r="B52" s="17" t="s">
        <v>8</v>
      </c>
      <c r="C52" s="17" t="s">
        <v>9</v>
      </c>
      <c r="D52" s="17" t="s">
        <v>10</v>
      </c>
      <c r="E52" s="18" t="s">
        <v>11</v>
      </c>
    </row>
    <row r="53" spans="1:5">
      <c r="A53" s="19" t="s">
        <v>42</v>
      </c>
      <c r="B53" s="20"/>
      <c r="C53" s="20"/>
      <c r="D53" s="20"/>
      <c r="E53" s="21"/>
    </row>
    <row r="54" spans="1:5">
      <c r="A54" s="22" t="s">
        <v>43</v>
      </c>
      <c r="B54" s="23"/>
      <c r="C54" s="23"/>
      <c r="D54" s="23"/>
      <c r="E54" s="24"/>
    </row>
    <row r="55" spans="1:5">
      <c r="A55" s="25" t="s">
        <v>44</v>
      </c>
      <c r="B55" s="44"/>
      <c r="C55" s="20"/>
      <c r="D55" s="20">
        <v>0</v>
      </c>
      <c r="E55" s="21"/>
    </row>
    <row r="56" spans="1:5" ht="16.5" thickBot="1">
      <c r="A56" s="27" t="s">
        <v>32</v>
      </c>
      <c r="B56" s="23"/>
      <c r="C56" s="23"/>
      <c r="D56" s="23">
        <v>0</v>
      </c>
      <c r="E56" s="24"/>
    </row>
    <row r="57" spans="1:5" ht="16.5" thickTop="1">
      <c r="A57" s="29" t="s">
        <v>12</v>
      </c>
      <c r="B57" s="45"/>
      <c r="C57" s="45"/>
      <c r="D57" s="45"/>
      <c r="E57" s="30"/>
    </row>
    <row r="60" spans="1:5" ht="18.75">
      <c r="A60" s="59" t="s">
        <v>45</v>
      </c>
      <c r="B60" s="60"/>
      <c r="C60" s="15"/>
      <c r="D60" s="15"/>
      <c r="E60" s="15"/>
    </row>
    <row r="61" spans="1:5">
      <c r="A61" s="16" t="s">
        <v>7</v>
      </c>
      <c r="B61" s="17" t="s">
        <v>8</v>
      </c>
      <c r="C61" s="17" t="s">
        <v>9</v>
      </c>
      <c r="D61" s="17" t="s">
        <v>10</v>
      </c>
      <c r="E61" s="18" t="s">
        <v>11</v>
      </c>
    </row>
    <row r="62" spans="1:5">
      <c r="A62" s="19" t="s">
        <v>42</v>
      </c>
      <c r="B62" s="20"/>
      <c r="C62" s="20"/>
      <c r="D62" s="20"/>
      <c r="E62" s="21"/>
    </row>
    <row r="63" spans="1:5">
      <c r="A63" s="22" t="s">
        <v>43</v>
      </c>
      <c r="B63" s="23"/>
      <c r="C63" s="23"/>
      <c r="D63" s="23"/>
      <c r="E63" s="24"/>
    </row>
    <row r="64" spans="1:5">
      <c r="A64" s="25" t="s">
        <v>44</v>
      </c>
      <c r="B64" s="44"/>
      <c r="C64" s="20"/>
      <c r="D64" s="20">
        <v>0</v>
      </c>
      <c r="E64" s="21"/>
    </row>
    <row r="65" spans="1:5" ht="16.5" thickBot="1">
      <c r="A65" s="27" t="s">
        <v>32</v>
      </c>
      <c r="B65" s="23"/>
      <c r="C65" s="23"/>
      <c r="D65" s="23">
        <v>0</v>
      </c>
      <c r="E65" s="24"/>
    </row>
    <row r="66" spans="1:5" ht="16.5" thickTop="1">
      <c r="A66" s="29" t="s">
        <v>12</v>
      </c>
      <c r="B66" s="45"/>
      <c r="C66" s="45">
        <f>SUM(C62:C65)</f>
        <v>0</v>
      </c>
      <c r="D66" s="45"/>
      <c r="E66" s="30"/>
    </row>
    <row r="69" spans="1:5" ht="18.75">
      <c r="A69" s="59" t="s">
        <v>46</v>
      </c>
      <c r="B69" s="60"/>
      <c r="C69" s="15"/>
      <c r="D69" s="15"/>
      <c r="E69" s="15"/>
    </row>
    <row r="70" spans="1:5">
      <c r="A70" s="16" t="s">
        <v>7</v>
      </c>
      <c r="B70" s="16" t="s">
        <v>8</v>
      </c>
      <c r="C70" s="16" t="s">
        <v>9</v>
      </c>
      <c r="D70" s="16" t="s">
        <v>10</v>
      </c>
      <c r="E70" s="31" t="s">
        <v>11</v>
      </c>
    </row>
    <row r="71" spans="1:5">
      <c r="A71" s="19" t="s">
        <v>47</v>
      </c>
      <c r="B71" s="32"/>
      <c r="C71" s="32">
        <f ca="1">SUM(C71:C73)</f>
        <v>0</v>
      </c>
      <c r="D71" s="32"/>
      <c r="E71" s="33"/>
    </row>
    <row r="72" spans="1:5">
      <c r="A72" s="34" t="s">
        <v>48</v>
      </c>
      <c r="B72" s="35"/>
      <c r="C72" s="35"/>
      <c r="D72" s="35"/>
      <c r="E72" s="36"/>
    </row>
    <row r="73" spans="1:5" ht="16.5" thickBot="1">
      <c r="A73" s="37" t="s">
        <v>32</v>
      </c>
      <c r="B73" s="42"/>
      <c r="C73" s="43"/>
      <c r="D73" s="43">
        <v>0</v>
      </c>
      <c r="E73" s="38"/>
    </row>
    <row r="74" spans="1:5" ht="16.5" thickTop="1">
      <c r="A74" s="29" t="s">
        <v>12</v>
      </c>
      <c r="B74" s="41"/>
      <c r="C74" s="41"/>
      <c r="D74" s="41">
        <f>SUM(D71:D73)</f>
        <v>0</v>
      </c>
      <c r="E74" s="40"/>
    </row>
    <row r="80" spans="1:5" ht="18.75">
      <c r="A80" s="59" t="s">
        <v>49</v>
      </c>
      <c r="B80" s="60"/>
      <c r="C80" s="15"/>
      <c r="D80" s="15"/>
      <c r="E80" s="15"/>
    </row>
    <row r="81" spans="1:3">
      <c r="A81" s="16" t="s">
        <v>7</v>
      </c>
      <c r="B81" s="16" t="s">
        <v>54</v>
      </c>
      <c r="C81" s="16" t="s">
        <v>55</v>
      </c>
    </row>
    <row r="82" spans="1:3">
      <c r="A82" s="19" t="s">
        <v>50</v>
      </c>
      <c r="B82" s="32">
        <v>1200</v>
      </c>
      <c r="C82" s="32">
        <v>2000</v>
      </c>
    </row>
    <row r="83" spans="1:3">
      <c r="A83" s="34" t="s">
        <v>51</v>
      </c>
      <c r="B83" s="35">
        <v>8000</v>
      </c>
      <c r="C83" s="35">
        <v>9000</v>
      </c>
    </row>
    <row r="84" spans="1:3">
      <c r="A84" s="37" t="s">
        <v>52</v>
      </c>
      <c r="B84" s="42"/>
      <c r="C84" s="43"/>
    </row>
    <row r="85" spans="1:3" ht="16.5" thickBot="1">
      <c r="A85" s="39" t="s">
        <v>53</v>
      </c>
      <c r="B85" s="35"/>
      <c r="C85" s="35"/>
    </row>
    <row r="86" spans="1:3" ht="16.5" thickTop="1">
      <c r="A86" s="29" t="s">
        <v>12</v>
      </c>
      <c r="B86" s="41">
        <f>SUM(B82:B85)</f>
        <v>9200</v>
      </c>
      <c r="C86" s="41">
        <f>SUM(C82,C83,C84,C85)</f>
        <v>11000</v>
      </c>
    </row>
  </sheetData>
  <mergeCells count="7">
    <mergeCell ref="A80:B80"/>
    <mergeCell ref="A10:B10"/>
    <mergeCell ref="A26:B26"/>
    <mergeCell ref="A40:B40"/>
    <mergeCell ref="A51:B51"/>
    <mergeCell ref="A60:B60"/>
    <mergeCell ref="A69:B69"/>
  </mergeCells>
  <pageMargins left="0.75" right="0.75" top="1" bottom="1" header="0.5" footer="0.5"/>
  <pageSetup paperSize="9" orientation="portrait" horizontalDpi="4294967292" verticalDpi="4294967292"/>
  <legacyDrawing r:id="rId1"/>
  <tableParts count="3">
    <tablePart r:id="rId2"/>
    <tablePart r:id="rId3"/>
    <tablePart r:id="rId4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5" id="{C04AD0BE-A5D3-9D4A-8724-3177361EB6AA}">
            <x14:iconSet iconSet="3Triangles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D28:D36</xm:sqref>
        </x14:conditionalFormatting>
        <x14:conditionalFormatting xmlns:xm="http://schemas.microsoft.com/office/excel/2006/main">
          <x14:cfRule type="iconSet" priority="6" id="{578D62FD-6AAD-AF45-8137-94829056F4B6}">
            <x14:iconSet iconSet="3Triangles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D12:D22</xm:sqref>
        </x14:conditionalFormatting>
      </x14:conditionalFormattings>
    </ex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Feuil1</vt:lpstr>
      <vt:lpstr>Feuil1!OLE_LINK35</vt:lpstr>
    </vt:vector>
  </TitlesOfParts>
  <Company>gymnase Provence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Bruegger</dc:creator>
  <cp:lastModifiedBy>admin</cp:lastModifiedBy>
  <dcterms:created xsi:type="dcterms:W3CDTF">2013-11-08T08:08:47Z</dcterms:created>
  <dcterms:modified xsi:type="dcterms:W3CDTF">2014-01-24T09:26:02Z</dcterms:modified>
</cp:coreProperties>
</file>